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98" windowWidth="22980" windowHeight="14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<sst xmlns="http://schemas.openxmlformats.org/spreadsheetml/2006/main" count="39" uniqueCount="36">
  <si>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RUSSELL INDEPENDENT SCHOOL DISTRICT</t>
  </si>
  <si>
    <t>TREASURER'S REPORT</t>
  </si>
  <si>
    <t>FUND</t>
  </si>
  <si>
    <t>CASH</t>
  </si>
  <si>
    <t>GENERAL</t>
  </si>
  <si>
    <t>RESTRICTED</t>
  </si>
  <si>
    <t>UNRESTRICTED</t>
  </si>
  <si>
    <t>CAPITAL OUTLAY</t>
  </si>
  <si>
    <t>CONSTRUCTION</t>
  </si>
  <si>
    <t>FOOD SERVICES</t>
  </si>
  <si>
    <t>TOTAL RESTRICTED</t>
  </si>
  <si>
    <t>DISTRICT TOTAL</t>
  </si>
  <si>
    <t>DAY CARE</t>
  </si>
  <si>
    <t>BUILDING FUND</t>
  </si>
  <si>
    <t>DEBT SERVICE FUND</t>
  </si>
  <si>
    <t>DISTRICT ACTIVITY</t>
  </si>
  <si>
    <t>SPECIAL REVENUE</t>
  </si>
  <si>
    <t>CASH BALANCES</t>
  </si>
  <si>
    <t>Student Activity Fund</t>
  </si>
  <si>
    <t>2021-2022</t>
  </si>
  <si>
    <t>CURRENT TAX COLLECTIONS:</t>
  </si>
  <si>
    <t>Cash Collections</t>
  </si>
  <si>
    <t>Budgeted Collection</t>
  </si>
  <si>
    <t>% Collected to Budget</t>
  </si>
  <si>
    <t>Possible Collection at 100%</t>
  </si>
  <si>
    <t>% of Collection at 100%</t>
  </si>
  <si>
    <t>2022-2023</t>
  </si>
  <si>
    <t>Projects</t>
  </si>
  <si>
    <t>Multi Purpose Building:</t>
  </si>
  <si>
    <t>Funding:</t>
  </si>
  <si>
    <t>General Fund Transfer</t>
  </si>
  <si>
    <t>Bond Proceeds</t>
  </si>
  <si>
    <t>Expenses</t>
  </si>
  <si>
    <t>November</t>
  </si>
  <si>
    <t>December</t>
  </si>
  <si>
    <t>Balance 12/31/2022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</si>
</sst>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1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44" fontId="0" fillId="0" borderId="11" xfId="44" applyFont="1" applyBorder="1" applyAlignment="1">
      <alignment/>
    </xf>
    <xf numFmtId="44" fontId="0" fillId="0" borderId="11" xfId="44" applyFont="1" applyFill="1" applyBorder="1" applyAlignment="1">
      <alignment/>
    </xf>
    <xf numFmtId="44" fontId="0" fillId="0" borderId="11" xfId="0" applyNumberFormat="1" applyBorder="1" applyAlignment="1">
      <alignment/>
    </xf>
    <xf numFmtId="44" fontId="1" fillId="0" borderId="12" xfId="0" applyNumberFormat="1" applyFont="1" applyBorder="1" applyAlignment="1">
      <alignment/>
    </xf>
    <xf numFmtId="17" fontId="1" fillId="0" borderId="13" xfId="0" applyNumberFormat="1" applyFont="1" applyBorder="1" applyAlignment="1" quotePrefix="1">
      <alignment horizontal="center"/>
    </xf>
    <xf numFmtId="44" fontId="0" fillId="0" borderId="11" xfId="44" applyFont="1" applyFill="1" applyBorder="1" applyAlignment="1">
      <alignment/>
    </xf>
    <xf numFmtId="44" fontId="0" fillId="0" borderId="11" xfId="44" applyFont="1" applyFill="1" applyBorder="1" applyAlignment="1">
      <alignment/>
    </xf>
    <xf numFmtId="44" fontId="1" fillId="0" borderId="0" xfId="0" applyNumberFormat="1" applyFont="1" applyBorder="1" applyAlignment="1">
      <alignment/>
    </xf>
    <xf numFmtId="0" fontId="1" fillId="0" borderId="14" xfId="0" applyFont="1" applyBorder="1" applyAlignment="1" quotePrefix="1">
      <alignment horizontal="center"/>
    </xf>
    <xf numFmtId="44" fontId="0" fillId="0" borderId="10" xfId="44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4" fontId="0" fillId="0" borderId="11" xfId="44" applyFont="1" applyFill="1" applyBorder="1" applyAlignment="1">
      <alignment/>
    </xf>
    <xf numFmtId="0" fontId="2" fillId="0" borderId="0" xfId="0" applyFont="1" applyAlignment="1">
      <alignment horizontal="left"/>
    </xf>
    <xf numFmtId="10" fontId="0" fillId="0" borderId="0" xfId="59" applyNumberFormat="1" applyFont="1" applyAlignment="1">
      <alignment/>
    </xf>
    <xf numFmtId="167" fontId="0" fillId="0" borderId="0" xfId="44" applyNumberFormat="1" applyFont="1" applyAlignment="1">
      <alignment/>
    </xf>
    <xf numFmtId="44" fontId="0" fillId="0" borderId="11" xfId="44" applyFont="1" applyFill="1" applyBorder="1" applyAlignment="1">
      <alignment/>
    </xf>
    <xf numFmtId="44" fontId="0" fillId="0" borderId="0" xfId="44" applyFont="1" applyAlignment="1">
      <alignment/>
    </xf>
    <xf numFmtId="44" fontId="0" fillId="0" borderId="15" xfId="44" applyFont="1" applyBorder="1" applyAlignment="1">
      <alignment/>
    </xf>
    <xf numFmtId="44" fontId="0" fillId="0" borderId="16" xfId="0" applyNumberFormat="1" applyFill="1" applyBorder="1" applyAlignment="1">
      <alignment/>
    </xf>
    <xf numFmtId="44" fontId="0" fillId="33" borderId="11" xfId="44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10">
      <selection activeCell="F34" sqref="F34"/>
    </sheetView>
  </sheetViews>
  <sheetFormatPr defaultColWidth="8.8515625" defaultRowHeight="12.75"/>
  <cols>
    <col min="1" max="1" width="9.7109375" style="0" bestFit="1" customWidth="1"/>
    <col min="2" max="2" width="29.7109375" style="0" customWidth="1"/>
    <col min="3" max="3" width="16.28125" style="0" customWidth="1"/>
    <col min="4" max="4" width="15.28125" style="0" customWidth="1"/>
    <col min="5" max="5" width="14.421875" style="0" customWidth="1"/>
    <col min="6" max="6" width="15.8515625" style="0" customWidth="1"/>
    <col min="7" max="7" width="14.28125" style="0" customWidth="1"/>
    <col min="8" max="8" width="14.7109375" style="0" customWidth="1"/>
    <col min="9" max="9" width="15.281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5" t="s">
        <v>17</v>
      </c>
    </row>
    <row r="5" spans="3:5" ht="12.75">
      <c r="C5" s="31" t="s">
        <v>26</v>
      </c>
      <c r="D5" s="32"/>
      <c r="E5" s="18" t="s">
        <v>19</v>
      </c>
    </row>
    <row r="6" spans="1:5" ht="12.75">
      <c r="A6" s="1"/>
      <c r="C6" s="14" t="s">
        <v>33</v>
      </c>
      <c r="D6" s="14" t="s">
        <v>34</v>
      </c>
      <c r="E6" s="14" t="s">
        <v>34</v>
      </c>
    </row>
    <row r="7" spans="2:5" ht="12.75">
      <c r="B7" s="2" t="s">
        <v>2</v>
      </c>
      <c r="C7" s="8" t="s">
        <v>3</v>
      </c>
      <c r="D7" s="8" t="s">
        <v>3</v>
      </c>
      <c r="E7" s="8" t="s">
        <v>3</v>
      </c>
    </row>
    <row r="8" spans="1:5" ht="12.75">
      <c r="A8" s="2"/>
      <c r="B8" s="2"/>
      <c r="C8" s="9"/>
      <c r="D8" s="9"/>
      <c r="E8" s="9"/>
    </row>
    <row r="9" spans="1:5" ht="12.75">
      <c r="A9" s="23" t="s">
        <v>6</v>
      </c>
      <c r="B9" s="2"/>
      <c r="C9" s="9"/>
      <c r="D9" s="9"/>
      <c r="E9" s="9"/>
    </row>
    <row r="10" spans="1:5" ht="12.75">
      <c r="A10" s="2"/>
      <c r="B10" s="2"/>
      <c r="C10" s="9"/>
      <c r="D10" s="9"/>
      <c r="E10" s="9"/>
    </row>
    <row r="11" spans="2:5" ht="12.75">
      <c r="B11" s="6" t="s">
        <v>4</v>
      </c>
      <c r="C11" s="10">
        <v>8113000.5</v>
      </c>
      <c r="D11" s="10">
        <v>8015180.51</v>
      </c>
      <c r="E11" s="10">
        <v>7414483.78</v>
      </c>
    </row>
    <row r="12" spans="3:5" ht="12.75">
      <c r="C12" s="10"/>
      <c r="D12" s="10"/>
      <c r="E12" s="9"/>
    </row>
    <row r="13" spans="1:5" ht="12.75">
      <c r="A13" s="3" t="s">
        <v>5</v>
      </c>
      <c r="C13" s="10"/>
      <c r="D13" s="10"/>
      <c r="E13" s="9"/>
    </row>
    <row r="14" spans="3:5" ht="12.75">
      <c r="C14" s="10"/>
      <c r="D14" s="10"/>
      <c r="E14" s="9"/>
    </row>
    <row r="15" spans="2:5" ht="12.75">
      <c r="B15" s="6" t="s">
        <v>16</v>
      </c>
      <c r="C15" s="10">
        <v>319225.1</v>
      </c>
      <c r="D15" s="10">
        <v>321441.12</v>
      </c>
      <c r="E15" s="10">
        <v>254137.9</v>
      </c>
    </row>
    <row r="16" spans="2:5" ht="12.75">
      <c r="B16" s="7" t="s">
        <v>15</v>
      </c>
      <c r="C16" s="11">
        <v>96416.04</v>
      </c>
      <c r="D16" s="11">
        <v>88966.95</v>
      </c>
      <c r="E16" s="26">
        <v>82013.49</v>
      </c>
    </row>
    <row r="17" spans="2:5" ht="12.75">
      <c r="B17" t="s">
        <v>7</v>
      </c>
      <c r="C17" s="10">
        <v>551577.21</v>
      </c>
      <c r="D17" s="10">
        <v>551577.21</v>
      </c>
      <c r="E17" s="10">
        <v>423561.83</v>
      </c>
    </row>
    <row r="18" spans="2:5" ht="12.75">
      <c r="B18" t="s">
        <v>13</v>
      </c>
      <c r="C18" s="15">
        <v>712740.68</v>
      </c>
      <c r="D18" s="15">
        <v>681488.06</v>
      </c>
      <c r="E18" s="10">
        <v>533252.08</v>
      </c>
    </row>
    <row r="19" spans="2:5" ht="12.75">
      <c r="B19" t="s">
        <v>8</v>
      </c>
      <c r="C19" s="16">
        <v>578074.62</v>
      </c>
      <c r="D19" s="16">
        <v>576492.32</v>
      </c>
      <c r="E19" s="10">
        <v>53682.99</v>
      </c>
    </row>
    <row r="20" spans="2:5" ht="12.75">
      <c r="B20" s="6" t="s">
        <v>14</v>
      </c>
      <c r="C20" s="10">
        <v>0</v>
      </c>
      <c r="D20" s="10">
        <v>0</v>
      </c>
      <c r="E20" s="10">
        <v>-49866.53</v>
      </c>
    </row>
    <row r="21" spans="2:5" ht="12.75">
      <c r="B21" t="s">
        <v>9</v>
      </c>
      <c r="C21" s="30">
        <v>460399.46</v>
      </c>
      <c r="D21" s="30">
        <v>455059.76</v>
      </c>
      <c r="E21" s="22">
        <v>293519.66</v>
      </c>
    </row>
    <row r="22" spans="2:5" ht="12.75">
      <c r="B22" t="s">
        <v>12</v>
      </c>
      <c r="C22" s="19">
        <v>99536.54</v>
      </c>
      <c r="D22" s="19">
        <v>99870.05</v>
      </c>
      <c r="E22" s="19">
        <v>141813.05</v>
      </c>
    </row>
    <row r="23" spans="3:5" ht="12.75">
      <c r="C23" s="9"/>
      <c r="D23" s="9"/>
      <c r="E23" s="9"/>
    </row>
    <row r="24" spans="1:5" ht="12.75">
      <c r="A24" s="3" t="s">
        <v>10</v>
      </c>
      <c r="C24" s="12">
        <f>SUM(C15:C23)</f>
        <v>2817969.65</v>
      </c>
      <c r="D24" s="12">
        <f>SUM(D15:D23)</f>
        <v>2774895.4699999997</v>
      </c>
      <c r="E24" s="12">
        <f>SUM(E15:E23)</f>
        <v>1732114.4699999997</v>
      </c>
    </row>
    <row r="25" spans="3:5" ht="12.75">
      <c r="C25" s="9"/>
      <c r="D25" s="9"/>
      <c r="E25" s="9"/>
    </row>
    <row r="26" spans="2:5" ht="13.5" thickBot="1">
      <c r="B26" s="1" t="s">
        <v>11</v>
      </c>
      <c r="C26" s="13">
        <f>+C24+C11</f>
        <v>10930970.15</v>
      </c>
      <c r="D26" s="13">
        <f>+D24+D11</f>
        <v>10790075.98</v>
      </c>
      <c r="E26" s="13">
        <f>+E11+E24</f>
        <v>9146598.25</v>
      </c>
    </row>
    <row r="27" spans="2:5" ht="13.5" thickTop="1">
      <c r="B27" s="1"/>
      <c r="C27" s="17"/>
      <c r="D27" s="17"/>
      <c r="E27" s="17"/>
    </row>
    <row r="28" spans="2:6" ht="12.75">
      <c r="B28" s="6" t="s">
        <v>18</v>
      </c>
      <c r="C28" s="20">
        <v>198931.57</v>
      </c>
      <c r="D28" s="20">
        <v>158162.89</v>
      </c>
      <c r="E28" s="20">
        <v>215492.64</v>
      </c>
      <c r="F28" s="21"/>
    </row>
    <row r="31" ht="12.75">
      <c r="A31" s="3" t="s">
        <v>20</v>
      </c>
    </row>
    <row r="32" spans="3:6" ht="12.75">
      <c r="C32" s="2"/>
      <c r="D32" s="2"/>
      <c r="E32" s="2"/>
      <c r="F32" s="2"/>
    </row>
    <row r="33" spans="2:6" ht="12.75">
      <c r="B33" s="6" t="s">
        <v>21</v>
      </c>
      <c r="C33" s="25">
        <v>5292926.56</v>
      </c>
      <c r="D33" s="25">
        <v>5220706.98</v>
      </c>
      <c r="E33" s="25">
        <v>5048761.45</v>
      </c>
      <c r="F33" s="25">
        <v>4777910.64</v>
      </c>
    </row>
    <row r="34" spans="2:6" ht="12.75">
      <c r="B34" s="6" t="s">
        <v>22</v>
      </c>
      <c r="C34" s="25">
        <v>6098736</v>
      </c>
      <c r="D34" s="25">
        <v>5995203</v>
      </c>
      <c r="E34" s="25">
        <v>5929416</v>
      </c>
      <c r="F34" s="25">
        <v>5954674</v>
      </c>
    </row>
    <row r="35" spans="2:6" ht="12.75">
      <c r="B35" s="6" t="s">
        <v>23</v>
      </c>
      <c r="C35" s="24">
        <f>+C33/C34</f>
        <v>0.8678727132966568</v>
      </c>
      <c r="D35" s="24">
        <f>+D33/D34</f>
        <v>0.8708140458296408</v>
      </c>
      <c r="E35" s="24">
        <f>+E33/E34</f>
        <v>0.8514770172981623</v>
      </c>
      <c r="F35" s="24">
        <f>+F33/F34</f>
        <v>0.8023798851120985</v>
      </c>
    </row>
    <row r="36" ht="12.75">
      <c r="D36" s="4"/>
    </row>
    <row r="37" spans="2:6" ht="12.75">
      <c r="B37" s="6" t="s">
        <v>24</v>
      </c>
      <c r="C37" s="25">
        <v>6148694</v>
      </c>
      <c r="D37" s="25">
        <v>6085440</v>
      </c>
      <c r="E37" s="25">
        <v>6160161</v>
      </c>
      <c r="F37" s="25">
        <v>6003898</v>
      </c>
    </row>
    <row r="38" spans="2:6" ht="12.75">
      <c r="B38" s="6" t="s">
        <v>25</v>
      </c>
      <c r="C38" s="24">
        <f>+C33/C37</f>
        <v>0.8608212670853355</v>
      </c>
      <c r="D38" s="24">
        <f>+D33/D37</f>
        <v>0.8579013152705475</v>
      </c>
      <c r="E38" s="24">
        <f>+E33/E37</f>
        <v>0.8195827105817527</v>
      </c>
      <c r="F38" s="24">
        <f>+F33/F37</f>
        <v>0.7958014343348271</v>
      </c>
    </row>
    <row r="41" ht="12.75">
      <c r="A41" s="1" t="s">
        <v>27</v>
      </c>
    </row>
    <row r="42" ht="12.75">
      <c r="B42" s="6" t="s">
        <v>28</v>
      </c>
    </row>
    <row r="43" ht="12.75">
      <c r="B43" s="6" t="s">
        <v>29</v>
      </c>
    </row>
    <row r="44" spans="2:3" ht="12.75">
      <c r="B44" s="6" t="s">
        <v>30</v>
      </c>
      <c r="C44" s="27">
        <v>300000</v>
      </c>
    </row>
    <row r="45" spans="2:3" ht="12.75">
      <c r="B45" s="6" t="s">
        <v>31</v>
      </c>
      <c r="C45" s="28">
        <v>465031.7</v>
      </c>
    </row>
    <row r="46" ht="12.75">
      <c r="C46" s="4">
        <f>SUM(C44:C45)</f>
        <v>765031.7</v>
      </c>
    </row>
    <row r="48" spans="2:3" ht="12.75">
      <c r="B48" s="6" t="s">
        <v>32</v>
      </c>
      <c r="C48" s="27">
        <v>-178864.16</v>
      </c>
    </row>
    <row r="50" spans="2:3" ht="12.75" thickBot="1">
      <c r="B50" s="6" t="s">
        <v>35</v>
      </c>
      <c r="C50" s="29">
        <f>+C46+C48</f>
        <v>586167.5399999999</v>
      </c>
    </row>
    <row r="51" ht="12.75" thickTop="1"/>
  </sheetData>
  <sheetProtection/>
  <mergeCells count="1">
    <mergeCell ref="C5:D5"/>
  </mergeCells>
  <printOptions/>
  <pageMargins left="0.37" right="0" top="0.51" bottom="0.12" header="0.5" footer="0.14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Russell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DChambers</dc:creator>
  <cp:keywords/>
  <dc:description/>
  <cp:lastModifiedBy>Dennis Chambers, CFO</cp:lastModifiedBy>
  <cp:lastPrinted>2023-01-11T17:00:17Z</cp:lastPrinted>
  <dcterms:created xsi:type="dcterms:W3CDTF">2005-09-19T15:48:45Z</dcterms:created>
  <dcterms:modified xsi:type="dcterms:W3CDTF">2023-01-11T18:06:14Z</dcterms:modified>
  <cp:category/>
  <cp:version/>
  <cp:contentType/>
  <cp:contentStatus/>
</cp:coreProperties>
</file>